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viram\Desktop\"/>
    </mc:Choice>
  </mc:AlternateContent>
  <xr:revisionPtr revIDLastSave="0" documentId="8_{61C527E5-962A-45D9-A29B-7AE18AE05B81}" xr6:coauthVersionLast="45" xr6:coauthVersionMax="45" xr10:uidLastSave="{00000000-0000-0000-0000-000000000000}"/>
  <workbookProtection workbookAlgorithmName="SHA-512" workbookHashValue="eb+2mnxELEWmZZggDdqaKFSNfNNkuMfkOrjvruDWeRHfeQGeSJtuAKPOZOsS+KK9Umo1GioKn2knxgdCBNOi3Q==" workbookSaltValue="kPb4RgNHydilIxcWJtTEQg==" workbookSpinCount="100000" lockStructure="1"/>
  <bookViews>
    <workbookView xWindow="-120" yWindow="-120" windowWidth="29040" windowHeight="15840" xr2:uid="{F5F83B29-CDB5-4C74-B442-F3803C7540FA}"/>
  </bookViews>
  <sheets>
    <sheet name="Hybridization Buffer formulatio" sheetId="2" r:id="rId1"/>
    <sheet name="Washing Buffer formula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E8" i="1" l="1"/>
  <c r="E7" i="1"/>
  <c r="E6" i="1"/>
  <c r="E5" i="1"/>
  <c r="E4" i="1"/>
  <c r="D8" i="1"/>
  <c r="D7" i="1"/>
  <c r="D6" i="1"/>
  <c r="D5" i="1"/>
  <c r="D4" i="1"/>
  <c r="B3" i="1"/>
  <c r="E3" i="1" s="1"/>
  <c r="D3" i="1" l="1"/>
  <c r="B9" i="2"/>
</calcChain>
</file>

<file path=xl/sharedStrings.xml><?xml version="1.0" encoding="utf-8"?>
<sst xmlns="http://schemas.openxmlformats.org/spreadsheetml/2006/main" count="35" uniqueCount="31">
  <si>
    <t xml:space="preserve">Table 3: Formulation based upon 50 ml solution of Washing Buffer. Add in the following order: </t>
  </si>
  <si>
    <t>Name</t>
  </si>
  <si>
    <t>5M NaCl*</t>
  </si>
  <si>
    <t>Pick the 5M NaCl value (red) and the corresponding EDTA value (green)</t>
  </si>
  <si>
    <t>1M Tris-HCl, pH 8.0</t>
  </si>
  <si>
    <t>Place in grey cells in above table respectivley</t>
  </si>
  <si>
    <t>0.5M EDTA*</t>
  </si>
  <si>
    <t>Change number of samples (grey cell) according to amount wanted</t>
  </si>
  <si>
    <t>10% SDS</t>
  </si>
  <si>
    <r>
      <t xml:space="preserve">* Optimal volume depends on the % Formamide </t>
    </r>
    <r>
      <rPr>
        <sz val="7"/>
        <color rgb="FF000000"/>
        <rFont val="Arial"/>
        <family val="2"/>
      </rPr>
      <t>in the</t>
    </r>
    <r>
      <rPr>
        <sz val="8"/>
        <color rgb="FF000000"/>
        <rFont val="Arial"/>
        <family val="2"/>
      </rPr>
      <t xml:space="preserve"> hybridization buffer</t>
    </r>
  </si>
  <si>
    <t>%Formamide (hybridiz. buffer)</t>
  </si>
  <si>
    <t>5M NaCl (=y) μL</t>
  </si>
  <si>
    <t>0.5M EDTA (=z) μL</t>
  </si>
  <si>
    <t xml:space="preserve">Table 1: Formulation based upon 2ml solution of hybridization buffer. Add in the following order: </t>
  </si>
  <si>
    <t>Formulation Amount (μL)</t>
  </si>
  <si>
    <t>Actual Amount (μL)</t>
  </si>
  <si>
    <t>5M NaCl</t>
  </si>
  <si>
    <t>Choose from drop down list the wanted Formamide value (grey cell with red lettering)</t>
  </si>
  <si>
    <t>Formamide volume is determined for each probe*</t>
  </si>
  <si>
    <t>*Formamide and water volumes for hybridization buffer according to %</t>
  </si>
  <si>
    <t xml:space="preserve">Table 2. Formamide Volumes for Hybridization Buffer </t>
  </si>
  <si>
    <t>% Formamide</t>
  </si>
  <si>
    <t>Actual Amount (mL)</t>
  </si>
  <si>
    <t>Total</t>
  </si>
  <si>
    <r>
      <t>Formulation Amount</t>
    </r>
    <r>
      <rPr>
        <b/>
        <sz val="9"/>
        <rFont val="Arial"/>
        <family val="2"/>
      </rPr>
      <t xml:space="preserve"> (μL)</t>
    </r>
  </si>
  <si>
    <r>
      <t xml:space="preserve">Milli-Q water volume </t>
    </r>
    <r>
      <rPr>
        <b/>
        <sz val="10"/>
        <color rgb="FF000000"/>
        <rFont val="Arial"/>
        <family val="2"/>
      </rPr>
      <t>(μL)</t>
    </r>
  </si>
  <si>
    <r>
      <t xml:space="preserve">Formamide volume  </t>
    </r>
    <r>
      <rPr>
        <b/>
        <sz val="10"/>
        <color rgb="FF000000"/>
        <rFont val="Arial"/>
        <family val="2"/>
      </rPr>
      <t>(μL)</t>
    </r>
  </si>
  <si>
    <t xml:space="preserve">Total </t>
  </si>
  <si>
    <t>Number of Slides</t>
  </si>
  <si>
    <t>filtered ddH2O 0.2μm in order to complete to 50 ml</t>
  </si>
  <si>
    <t>ddH2O 0.2 μm filtered according to Formamide volume*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</si>
</sst>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B05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666666"/>
      </right>
      <top/>
      <bottom style="medium">
        <color rgb="FF666666"/>
      </bottom>
      <diagonal/>
    </border>
    <border>
      <left/>
      <right style="medium">
        <color indexed="64"/>
      </right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/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4" fillId="2" borderId="3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4" borderId="4" xfId="0" applyFont="1" applyFill="1" applyBorder="1" applyAlignment="1">
      <alignment horizontal="center" vertical="center" wrapText="1" readingOrder="1"/>
    </xf>
    <xf numFmtId="0" fontId="8" fillId="3" borderId="5" xfId="0" applyFont="1" applyFill="1" applyBorder="1" applyAlignment="1" applyProtection="1">
      <alignment horizontal="center" vertical="center" wrapText="1" readingOrder="1"/>
      <protection locked="0"/>
    </xf>
    <xf numFmtId="0" fontId="4" fillId="4" borderId="9" xfId="0" applyFont="1" applyFill="1" applyBorder="1" applyAlignment="1">
      <alignment horizontal="center" vertical="center" wrapText="1" readingOrder="1"/>
    </xf>
    <xf numFmtId="0" fontId="12" fillId="4" borderId="10" xfId="0" applyFont="1" applyFill="1" applyBorder="1" applyAlignment="1">
      <alignment horizontal="center" vertical="center" wrapText="1" readingOrder="1"/>
    </xf>
    <xf numFmtId="0" fontId="13" fillId="4" borderId="10" xfId="0" applyFont="1" applyFill="1" applyBorder="1" applyAlignment="1">
      <alignment horizontal="center" vertical="center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right" wrapText="1" readingOrder="1"/>
    </xf>
    <xf numFmtId="0" fontId="2" fillId="0" borderId="0" xfId="0" applyFont="1" applyAlignment="1">
      <alignment vertical="center" readingOrder="1"/>
    </xf>
    <xf numFmtId="0" fontId="15" fillId="2" borderId="2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right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right" wrapText="1" readingOrder="1"/>
    </xf>
    <xf numFmtId="0" fontId="1" fillId="0" borderId="15" xfId="0" applyFont="1" applyBorder="1" applyAlignment="1">
      <alignment horizontal="right" wrapText="1" readingOrder="1"/>
    </xf>
    <xf numFmtId="0" fontId="16" fillId="4" borderId="0" xfId="0" applyFont="1" applyFill="1" applyAlignment="1">
      <alignment horizontal="left" readingOrder="1"/>
    </xf>
    <xf numFmtId="0" fontId="7" fillId="0" borderId="0" xfId="0" applyFont="1"/>
    <xf numFmtId="0" fontId="9" fillId="0" borderId="15" xfId="0" applyFont="1" applyBorder="1" applyAlignment="1">
      <alignment horizontal="right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0" fillId="0" borderId="15" xfId="0" applyBorder="1" applyAlignment="1">
      <alignment horizontal="right"/>
    </xf>
    <xf numFmtId="0" fontId="2" fillId="7" borderId="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0" fillId="0" borderId="0" xfId="0" applyBorder="1"/>
    <xf numFmtId="0" fontId="9" fillId="0" borderId="17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/>
    </xf>
    <xf numFmtId="0" fontId="15" fillId="8" borderId="3" xfId="0" applyFont="1" applyFill="1" applyBorder="1" applyAlignment="1">
      <alignment horizontal="center" vertical="center" wrapText="1" readingOrder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 readingOrder="1"/>
    </xf>
    <xf numFmtId="0" fontId="17" fillId="0" borderId="4" xfId="0" applyFont="1" applyBorder="1" applyAlignment="1">
      <alignment horizontal="center" vertical="center" wrapText="1" readingOrder="1"/>
    </xf>
    <xf numFmtId="0" fontId="17" fillId="3" borderId="14" xfId="0" applyFont="1" applyFill="1" applyBorder="1" applyAlignment="1" applyProtection="1">
      <alignment horizontal="center" vertical="center" wrapText="1" readingOrder="1"/>
      <protection locked="0"/>
    </xf>
    <xf numFmtId="0" fontId="17" fillId="3" borderId="4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 applyProtection="1">
      <alignment horizontal="center" vertical="center" wrapText="1" readingOrder="1"/>
      <protection locked="0"/>
    </xf>
    <xf numFmtId="0" fontId="2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2" borderId="2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vertical="center" wrapText="1" readingOrder="1"/>
    </xf>
    <xf numFmtId="0" fontId="14" fillId="0" borderId="15" xfId="0" applyFont="1" applyFill="1" applyBorder="1" applyAlignment="1">
      <alignment vertical="center" wrapText="1" readingOrder="1"/>
    </xf>
    <xf numFmtId="0" fontId="1" fillId="5" borderId="16" xfId="0" applyFont="1" applyFill="1" applyBorder="1" applyAlignment="1">
      <alignment horizontal="center" vertical="center" wrapText="1" readingOrder="1"/>
    </xf>
    <xf numFmtId="0" fontId="1" fillId="5" borderId="18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B22E-E867-4F03-9545-1BB7E491041F}">
  <dimension ref="A1:G24"/>
  <sheetViews>
    <sheetView tabSelected="1" workbookViewId="0">
      <selection activeCell="B6" sqref="B6:B7"/>
    </sheetView>
  </sheetViews>
  <sheetFormatPr defaultRowHeight="15"/>
  <cols>
    <col min="1" max="1" width="21.28515625" customWidth="1"/>
    <col min="2" max="2" width="26.85546875" customWidth="1"/>
    <col min="3" max="6" width="21.5703125" customWidth="1"/>
    <col min="7" max="7" width="15.140625" customWidth="1"/>
    <col min="8" max="8" width="10.28515625" bestFit="1" customWidth="1"/>
    <col min="9" max="10" width="12" bestFit="1" customWidth="1"/>
  </cols>
  <sheetData>
    <row r="1" spans="1:7" ht="51.75" customHeight="1" thickBot="1">
      <c r="A1" s="54" t="s">
        <v>13</v>
      </c>
      <c r="B1" s="55"/>
      <c r="C1" s="53"/>
      <c r="D1" s="52"/>
      <c r="E1" s="52"/>
      <c r="F1" s="17"/>
      <c r="G1" s="18"/>
    </row>
    <row r="2" spans="1:7" ht="15.75" thickBot="1">
      <c r="A2" s="19" t="s">
        <v>1</v>
      </c>
      <c r="B2" s="38" t="s">
        <v>24</v>
      </c>
      <c r="C2" s="20"/>
    </row>
    <row r="3" spans="1:7" ht="15.75" thickBot="1">
      <c r="A3" s="21" t="s">
        <v>16</v>
      </c>
      <c r="B3" s="22">
        <v>360</v>
      </c>
      <c r="C3" s="23"/>
    </row>
    <row r="4" spans="1:7" ht="15.75" thickBot="1">
      <c r="A4" s="21" t="s">
        <v>4</v>
      </c>
      <c r="B4" s="22">
        <v>40</v>
      </c>
      <c r="C4" s="24">
        <v>1</v>
      </c>
      <c r="D4" s="25" t="s">
        <v>17</v>
      </c>
    </row>
    <row r="5" spans="1:7" ht="36.75" thickBot="1">
      <c r="A5" s="21" t="s">
        <v>30</v>
      </c>
      <c r="B5" s="22">
        <f>1598-B6</f>
        <v>1098</v>
      </c>
      <c r="C5" s="24">
        <v>2</v>
      </c>
      <c r="D5" s="26" t="s">
        <v>7</v>
      </c>
    </row>
    <row r="6" spans="1:7" ht="24" customHeight="1">
      <c r="A6" s="42" t="s">
        <v>18</v>
      </c>
      <c r="B6" s="44">
        <v>500</v>
      </c>
      <c r="C6" s="27"/>
    </row>
    <row r="7" spans="1:7" ht="15.75" thickBot="1">
      <c r="A7" s="43"/>
      <c r="B7" s="45"/>
      <c r="C7" s="27"/>
    </row>
    <row r="8" spans="1:7" ht="15.75" thickBot="1">
      <c r="A8" s="28" t="s">
        <v>8</v>
      </c>
      <c r="B8" s="29">
        <v>2</v>
      </c>
      <c r="C8" s="27"/>
    </row>
    <row r="9" spans="1:7" ht="15.75" thickBot="1">
      <c r="A9" s="35" t="s">
        <v>23</v>
      </c>
      <c r="B9" s="37">
        <f>SUM(B3:B8)</f>
        <v>2000</v>
      </c>
      <c r="C9" s="30"/>
      <c r="D9" s="34"/>
    </row>
    <row r="10" spans="1:7">
      <c r="A10" s="46" t="s">
        <v>19</v>
      </c>
      <c r="B10" s="46"/>
      <c r="C10" s="46"/>
      <c r="D10" s="34"/>
      <c r="E10" s="34"/>
    </row>
    <row r="11" spans="1:7" ht="15.75" thickBot="1"/>
    <row r="12" spans="1:7" ht="16.5" customHeight="1" thickBot="1">
      <c r="A12" s="39" t="s">
        <v>20</v>
      </c>
      <c r="B12" s="40"/>
      <c r="C12" s="41"/>
    </row>
    <row r="13" spans="1:7" ht="26.25" thickBot="1">
      <c r="A13" s="31" t="s">
        <v>21</v>
      </c>
      <c r="B13" s="31" t="s">
        <v>26</v>
      </c>
      <c r="C13" s="32" t="s">
        <v>25</v>
      </c>
    </row>
    <row r="14" spans="1:7" ht="15.75" thickBot="1">
      <c r="A14" s="3">
        <v>0</v>
      </c>
      <c r="B14" s="33">
        <v>0</v>
      </c>
      <c r="C14" s="4">
        <v>1598</v>
      </c>
    </row>
    <row r="15" spans="1:7" ht="15.75" thickBot="1">
      <c r="A15" s="3">
        <v>5</v>
      </c>
      <c r="B15" s="33">
        <v>100</v>
      </c>
      <c r="C15" s="4">
        <v>1498</v>
      </c>
    </row>
    <row r="16" spans="1:7" ht="15.75" thickBot="1">
      <c r="A16" s="3">
        <v>10</v>
      </c>
      <c r="B16" s="33">
        <v>200</v>
      </c>
      <c r="C16" s="4">
        <v>1398</v>
      </c>
    </row>
    <row r="17" spans="1:3" ht="15.75" thickBot="1">
      <c r="A17" s="3">
        <v>15</v>
      </c>
      <c r="B17" s="33">
        <v>300</v>
      </c>
      <c r="C17" s="4">
        <v>1298</v>
      </c>
    </row>
    <row r="18" spans="1:3" ht="15.75" thickBot="1">
      <c r="A18" s="3">
        <v>20</v>
      </c>
      <c r="B18" s="33">
        <v>400</v>
      </c>
      <c r="C18" s="4">
        <v>1198</v>
      </c>
    </row>
    <row r="19" spans="1:3" ht="15.75" thickBot="1">
      <c r="A19" s="3">
        <v>25</v>
      </c>
      <c r="B19" s="33">
        <v>500</v>
      </c>
      <c r="C19" s="4">
        <v>1098</v>
      </c>
    </row>
    <row r="20" spans="1:3" ht="15.75" thickBot="1">
      <c r="A20" s="3">
        <v>30</v>
      </c>
      <c r="B20" s="33">
        <v>600</v>
      </c>
      <c r="C20" s="4">
        <v>998</v>
      </c>
    </row>
    <row r="21" spans="1:3" ht="15.75" thickBot="1">
      <c r="A21" s="3">
        <v>35</v>
      </c>
      <c r="B21" s="33">
        <v>700</v>
      </c>
      <c r="C21" s="4">
        <v>898</v>
      </c>
    </row>
    <row r="22" spans="1:3" ht="15.75" thickBot="1">
      <c r="A22" s="3">
        <v>40</v>
      </c>
      <c r="B22" s="33">
        <v>800</v>
      </c>
      <c r="C22" s="4">
        <v>798</v>
      </c>
    </row>
    <row r="23" spans="1:3" ht="15.75" thickBot="1">
      <c r="A23" s="3">
        <v>45</v>
      </c>
      <c r="B23" s="33">
        <v>900</v>
      </c>
      <c r="C23" s="4">
        <v>698</v>
      </c>
    </row>
    <row r="24" spans="1:3" ht="15.75" thickBot="1">
      <c r="A24" s="3">
        <v>50</v>
      </c>
      <c r="B24" s="33">
        <v>1000</v>
      </c>
      <c r="C24" s="4">
        <v>598</v>
      </c>
    </row>
  </sheetData>
  <sheetProtection sheet="1" objects="1" scenarios="1" selectLockedCells="1"/>
  <mergeCells count="5">
    <mergeCell ref="A1:B1"/>
    <mergeCell ref="A12:C12"/>
    <mergeCell ref="A6:A7"/>
    <mergeCell ref="B6:B7"/>
    <mergeCell ref="A10:C10"/>
  </mergeCells>
  <dataValidations count="1">
    <dataValidation type="list" allowBlank="1" showInputMessage="1" showErrorMessage="1" sqref="B6:B7" xr:uid="{E35FF08A-8459-4ACE-9ED5-F5E328774A00}">
      <formula1>$B$14:$B$24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B9DD-FF7F-4239-84EC-5C457EB145D9}">
  <dimension ref="A1:H32"/>
  <sheetViews>
    <sheetView workbookViewId="0">
      <selection activeCell="B4" sqref="B4"/>
    </sheetView>
  </sheetViews>
  <sheetFormatPr defaultRowHeight="15"/>
  <cols>
    <col min="1" max="3" width="22.85546875" customWidth="1"/>
    <col min="4" max="4" width="12.28515625" customWidth="1"/>
    <col min="5" max="5" width="13" customWidth="1"/>
  </cols>
  <sheetData>
    <row r="1" spans="1:8" ht="15.75" thickBot="1">
      <c r="A1" s="47" t="s">
        <v>0</v>
      </c>
      <c r="B1" s="48"/>
      <c r="C1" s="48"/>
      <c r="D1" s="1"/>
      <c r="E1" s="1"/>
    </row>
    <row r="2" spans="1:8" ht="26.25" thickBot="1">
      <c r="A2" s="51" t="s">
        <v>1</v>
      </c>
      <c r="B2" s="2" t="s">
        <v>14</v>
      </c>
      <c r="C2" s="2" t="s">
        <v>28</v>
      </c>
      <c r="D2" s="2" t="s">
        <v>15</v>
      </c>
      <c r="E2" s="2" t="s">
        <v>22</v>
      </c>
    </row>
    <row r="3" spans="1:8" ht="39" thickBot="1">
      <c r="A3" s="3" t="s">
        <v>29</v>
      </c>
      <c r="B3" s="4">
        <f>B8-(B4+B5+B6+B7)</f>
        <v>44450</v>
      </c>
      <c r="C3" s="49">
        <v>7</v>
      </c>
      <c r="D3" s="4">
        <f>B3*C3</f>
        <v>311150</v>
      </c>
      <c r="E3" s="4">
        <f>(B3*C3)/1000</f>
        <v>311.14999999999998</v>
      </c>
    </row>
    <row r="4" spans="1:8" ht="15.75" thickBot="1">
      <c r="A4" s="5" t="s">
        <v>2</v>
      </c>
      <c r="B4" s="6">
        <v>4500</v>
      </c>
      <c r="C4" s="50"/>
      <c r="D4" s="4">
        <f>B4*C3</f>
        <v>31500</v>
      </c>
      <c r="E4" s="4">
        <f>(B4*C3)/1000</f>
        <v>31.5</v>
      </c>
      <c r="F4" s="7">
        <v>1</v>
      </c>
      <c r="G4" s="8" t="s">
        <v>3</v>
      </c>
      <c r="H4" s="8"/>
    </row>
    <row r="5" spans="1:8" ht="15.75" thickBot="1">
      <c r="A5" s="3" t="s">
        <v>4</v>
      </c>
      <c r="B5" s="4">
        <v>1000</v>
      </c>
      <c r="C5" s="50"/>
      <c r="D5" s="4">
        <f>B5*C3</f>
        <v>7000</v>
      </c>
      <c r="E5" s="4">
        <f>(B5*C3)/1000</f>
        <v>7</v>
      </c>
      <c r="F5" s="7">
        <v>2</v>
      </c>
      <c r="G5" s="8" t="s">
        <v>5</v>
      </c>
      <c r="H5" s="8"/>
    </row>
    <row r="6" spans="1:8" ht="15.75" thickBot="1">
      <c r="A6" s="9" t="s">
        <v>6</v>
      </c>
      <c r="B6" s="10">
        <v>0</v>
      </c>
      <c r="C6" s="50"/>
      <c r="D6" s="4">
        <f>B6*C3</f>
        <v>0</v>
      </c>
      <c r="E6" s="4">
        <f>(B6*C3)/1000</f>
        <v>0</v>
      </c>
      <c r="F6" s="7">
        <v>3</v>
      </c>
      <c r="G6" s="8" t="s">
        <v>7</v>
      </c>
      <c r="H6" s="8"/>
    </row>
    <row r="7" spans="1:8" ht="15.75" thickBot="1">
      <c r="A7" s="3" t="s">
        <v>8</v>
      </c>
      <c r="B7" s="4">
        <v>50</v>
      </c>
      <c r="C7" s="50"/>
      <c r="D7" s="4">
        <f>B7*C3</f>
        <v>350</v>
      </c>
      <c r="E7" s="4">
        <f>(B7*C3)/1000</f>
        <v>0.35</v>
      </c>
    </row>
    <row r="8" spans="1:8" ht="15.75" thickBot="1">
      <c r="A8" s="36" t="s">
        <v>27</v>
      </c>
      <c r="B8" s="4">
        <v>50000</v>
      </c>
      <c r="C8" s="50"/>
      <c r="D8" s="4">
        <f>B8*C3</f>
        <v>350000</v>
      </c>
      <c r="E8" s="4">
        <f>(B8*C3)/1000</f>
        <v>350</v>
      </c>
    </row>
    <row r="9" spans="1:8">
      <c r="A9" s="46" t="s">
        <v>9</v>
      </c>
      <c r="B9" s="46"/>
      <c r="C9" s="46"/>
    </row>
    <row r="11" spans="1:8" ht="15.75" thickBot="1"/>
    <row r="12" spans="1:8" ht="26.25" thickBot="1">
      <c r="A12" s="11" t="s">
        <v>10</v>
      </c>
      <c r="B12" s="12" t="s">
        <v>11</v>
      </c>
      <c r="C12" s="13" t="s">
        <v>12</v>
      </c>
    </row>
    <row r="13" spans="1:8" ht="16.5" thickTop="1" thickBot="1">
      <c r="A13" s="14">
        <v>0</v>
      </c>
      <c r="B13" s="15">
        <v>9000</v>
      </c>
      <c r="C13" s="16">
        <v>0</v>
      </c>
    </row>
    <row r="14" spans="1:8" ht="15.75" thickBot="1">
      <c r="A14" s="14">
        <v>5</v>
      </c>
      <c r="B14" s="15">
        <v>6300</v>
      </c>
      <c r="C14" s="16">
        <v>0</v>
      </c>
    </row>
    <row r="15" spans="1:8" ht="15.75" thickBot="1">
      <c r="A15" s="14">
        <v>10</v>
      </c>
      <c r="B15" s="15">
        <v>4500</v>
      </c>
      <c r="C15" s="16">
        <v>0</v>
      </c>
    </row>
    <row r="16" spans="1:8" ht="15.75" thickBot="1">
      <c r="A16" s="14">
        <v>15</v>
      </c>
      <c r="B16" s="15">
        <v>3180</v>
      </c>
      <c r="C16" s="16">
        <v>0</v>
      </c>
    </row>
    <row r="17" spans="1:3" ht="15.75" thickBot="1">
      <c r="A17" s="14">
        <v>20</v>
      </c>
      <c r="B17" s="15">
        <v>2150</v>
      </c>
      <c r="C17" s="16">
        <v>500</v>
      </c>
    </row>
    <row r="18" spans="1:3" ht="15.75" thickBot="1">
      <c r="A18" s="14">
        <v>25</v>
      </c>
      <c r="B18" s="15">
        <v>1490</v>
      </c>
      <c r="C18" s="16">
        <v>500</v>
      </c>
    </row>
    <row r="19" spans="1:3" ht="15.75" thickBot="1">
      <c r="A19" s="14">
        <v>30</v>
      </c>
      <c r="B19" s="15">
        <v>1020</v>
      </c>
      <c r="C19" s="16">
        <v>500</v>
      </c>
    </row>
    <row r="20" spans="1:3" ht="15.75" thickBot="1">
      <c r="A20" s="14">
        <v>35</v>
      </c>
      <c r="B20" s="15">
        <v>700</v>
      </c>
      <c r="C20" s="16">
        <v>500</v>
      </c>
    </row>
    <row r="21" spans="1:3" ht="15.75" thickBot="1">
      <c r="A21" s="14">
        <v>40</v>
      </c>
      <c r="B21" s="15">
        <v>460</v>
      </c>
      <c r="C21" s="16">
        <v>500</v>
      </c>
    </row>
    <row r="22" spans="1:3" ht="15.75" thickBot="1">
      <c r="A22" s="14">
        <v>45</v>
      </c>
      <c r="B22" s="15">
        <v>300</v>
      </c>
      <c r="C22" s="16">
        <v>500</v>
      </c>
    </row>
    <row r="23" spans="1:3" ht="15.75" thickBot="1">
      <c r="A23" s="14">
        <v>50</v>
      </c>
      <c r="B23" s="15">
        <v>180</v>
      </c>
      <c r="C23" s="16">
        <v>500</v>
      </c>
    </row>
    <row r="24" spans="1:3" ht="15.75" thickBot="1">
      <c r="A24" s="14">
        <v>55</v>
      </c>
      <c r="B24" s="15">
        <v>100</v>
      </c>
      <c r="C24" s="16">
        <v>500</v>
      </c>
    </row>
    <row r="25" spans="1:3" ht="15.75" thickBot="1">
      <c r="A25" s="14">
        <v>60</v>
      </c>
      <c r="B25" s="15">
        <v>40</v>
      </c>
      <c r="C25" s="16">
        <v>500</v>
      </c>
    </row>
    <row r="26" spans="1:3" ht="15.75" thickBot="1">
      <c r="A26" s="14">
        <v>65</v>
      </c>
      <c r="B26" s="15">
        <v>0</v>
      </c>
      <c r="C26" s="16">
        <v>500</v>
      </c>
    </row>
    <row r="27" spans="1:3" ht="15.75" thickBot="1">
      <c r="A27" s="14">
        <v>70</v>
      </c>
      <c r="B27" s="15">
        <v>0</v>
      </c>
      <c r="C27" s="16">
        <v>350</v>
      </c>
    </row>
    <row r="28" spans="1:3" ht="15.75" thickBot="1">
      <c r="A28" s="14">
        <v>75</v>
      </c>
      <c r="B28" s="15">
        <v>0</v>
      </c>
      <c r="C28" s="16">
        <v>250</v>
      </c>
    </row>
    <row r="29" spans="1:3" ht="15.75" thickBot="1">
      <c r="A29" s="14">
        <v>80</v>
      </c>
      <c r="B29" s="15">
        <v>0</v>
      </c>
      <c r="C29" s="16">
        <v>175</v>
      </c>
    </row>
    <row r="30" spans="1:3" ht="15.75" thickBot="1">
      <c r="A30" s="14">
        <v>85</v>
      </c>
      <c r="B30" s="15">
        <v>0</v>
      </c>
      <c r="C30" s="16">
        <v>125</v>
      </c>
    </row>
    <row r="31" spans="1:3" ht="15.75" thickBot="1">
      <c r="A31" s="14">
        <v>90</v>
      </c>
      <c r="B31" s="15">
        <v>0</v>
      </c>
      <c r="C31" s="16">
        <v>88</v>
      </c>
    </row>
    <row r="32" spans="1:3" ht="15.75" thickBot="1">
      <c r="A32" s="14">
        <v>95</v>
      </c>
      <c r="B32" s="15">
        <v>0</v>
      </c>
      <c r="C32" s="16">
        <v>62</v>
      </c>
    </row>
  </sheetData>
  <sheetProtection sheet="1" objects="1" scenarios="1" selectLockedCells="1"/>
  <mergeCells count="3">
    <mergeCell ref="A1:C1"/>
    <mergeCell ref="C3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Hybridization Buffer formulatio</vt:lpstr>
      <vt:lpstr>Washing Buffer formulation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 Aviram</dc:creator>
  <cp:lastModifiedBy>Maya Aviram</cp:lastModifiedBy>
  <dcterms:created xsi:type="dcterms:W3CDTF">2021-05-31T07:19:21Z</dcterms:created>
  <dcterms:modified xsi:type="dcterms:W3CDTF">2021-06-02T11:04:09Z</dcterms:modified>
</cp:coreProperties>
</file>